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ЭтаКнига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5.май\На сайт\"/>
    </mc:Choice>
  </mc:AlternateContent>
  <xr:revisionPtr revIDLastSave="0" documentId="13_ncr:1_{A966D816-70CB-4A96-875C-C4454F1B9987}" xr6:coauthVersionLast="36" xr6:coauthVersionMax="36" xr10:uidLastSave="{00000000-0000-0000-0000-000000000000}"/>
  <bookViews>
    <workbookView xWindow="0" yWindow="0" windowWidth="28800" windowHeight="10725" activeTab="4" xr2:uid="{00000000-000D-0000-FFFF-FFFF00000000}"/>
  </bookViews>
  <sheets>
    <sheet name="январь 2026" sheetId="2" r:id="rId1"/>
    <sheet name="февраль 2026" sheetId="3" r:id="rId2"/>
    <sheet name="март 2026" sheetId="4" r:id="rId3"/>
    <sheet name="апрель 2026" sheetId="5" r:id="rId4"/>
    <sheet name="май 2026" sheetId="6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6" l="1"/>
  <c r="J12" i="6"/>
  <c r="I12" i="6"/>
  <c r="H12" i="6"/>
  <c r="G12" i="6"/>
  <c r="F12" i="6"/>
  <c r="D13" i="6"/>
  <c r="E12" i="6"/>
  <c r="D12" i="6"/>
  <c r="K12" i="5" l="1"/>
  <c r="J12" i="5"/>
  <c r="I12" i="5"/>
  <c r="H12" i="5"/>
  <c r="G12" i="5"/>
  <c r="F12" i="5"/>
  <c r="E12" i="5"/>
  <c r="D12" i="5"/>
  <c r="D13" i="5"/>
  <c r="K12" i="4" l="1"/>
  <c r="J12" i="4"/>
  <c r="I12" i="4"/>
  <c r="H12" i="4"/>
  <c r="D12" i="4"/>
  <c r="G12" i="4"/>
  <c r="F12" i="4"/>
  <c r="E12" i="4"/>
  <c r="D13" i="4"/>
  <c r="K12" i="3" l="1"/>
  <c r="J12" i="3"/>
  <c r="I12" i="3"/>
  <c r="H12" i="3"/>
  <c r="D13" i="3"/>
  <c r="G12" i="3"/>
  <c r="F12" i="3"/>
  <c r="E12" i="3"/>
  <c r="D12" i="3"/>
  <c r="K12" i="2" l="1"/>
  <c r="I12" i="2"/>
  <c r="D13" i="2"/>
  <c r="G12" i="2"/>
  <c r="E12" i="2"/>
  <c r="D12" i="2" l="1"/>
  <c r="H12" i="2" l="1"/>
  <c r="J12" i="2" l="1"/>
  <c r="F12" i="2" l="1"/>
</calcChain>
</file>

<file path=xl/sharedStrings.xml><?xml version="1.0" encoding="utf-8"?>
<sst xmlns="http://schemas.openxmlformats.org/spreadsheetml/2006/main" count="125" uniqueCount="19">
  <si>
    <t>ВН</t>
  </si>
  <si>
    <t>НН</t>
  </si>
  <si>
    <t>Прочие</t>
  </si>
  <si>
    <t>Население</t>
  </si>
  <si>
    <t>Тарифная группа</t>
  </si>
  <si>
    <t>Сетевая организация</t>
  </si>
  <si>
    <t xml:space="preserve"> Полезный отпуск по уровням напряжения (МВт∙ч)</t>
  </si>
  <si>
    <t>Мощность по уровням напряжения (МВт)</t>
  </si>
  <si>
    <t>Всего</t>
  </si>
  <si>
    <t>Потери</t>
  </si>
  <si>
    <t>СН1</t>
  </si>
  <si>
    <t>СН2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</si>
  <si>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январь 2026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</si>
  <si>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февраль 2026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</si>
  <si>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март 2026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</si>
  <si>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апрель 2026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</si>
  <si>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май 2026 года по Республике Саха (Якутия)</t>
  </si>
  <si>
    <t>ПАО "Якутскэнерго"</t>
  </si>
  <si>
    <t>ПАО "Якутскэнерго" (ООО "ЯЭСК")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</si>
</sst>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_-* #,##0\ _₽_-;\-* #,##0\ _₽_-;_-* &quot;-&quot;???\ _₽_-;_-@_-"/>
    <numFmt numFmtId="166" formatCode="_-* #,##0.000\ _₽_-;\-* #,##0.000\ _₽_-;_-* &quot;-&quot;???\ _₽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Helv"/>
    </font>
    <font>
      <sz val="10"/>
      <name val="Arial Cyr"/>
      <charset val="204"/>
    </font>
    <font>
      <sz val="10"/>
      <name val="Arial"/>
      <family val="2"/>
      <charset val="204"/>
    </font>
    <font>
      <b/>
      <sz val="16"/>
      <name val="Arial Cyr"/>
      <charset val="204"/>
    </font>
    <font>
      <b/>
      <sz val="16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</cellStyleXfs>
  <cellXfs count="34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3" fillId="0" borderId="0" xfId="1" applyFont="1" applyFill="1" applyAlignment="1">
      <alignment vertical="center"/>
    </xf>
    <xf numFmtId="164" fontId="3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0" fontId="2" fillId="0" borderId="0" xfId="1" applyFont="1" applyFill="1" applyBorder="1"/>
    <xf numFmtId="0" fontId="1" fillId="0" borderId="0" xfId="1" applyFont="1" applyFill="1"/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6" fillId="0" borderId="0" xfId="3" applyFont="1" applyAlignment="1">
      <alignment vertical="center" wrapText="1"/>
    </xf>
    <xf numFmtId="164" fontId="7" fillId="0" borderId="3" xfId="1" applyNumberFormat="1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0" borderId="4" xfId="1" applyNumberFormat="1" applyFont="1" applyFill="1" applyBorder="1" applyAlignment="1">
      <alignment horizontal="center" vertical="center"/>
    </xf>
    <xf numFmtId="164" fontId="7" fillId="0" borderId="2" xfId="1" applyNumberFormat="1" applyFont="1" applyFill="1" applyBorder="1" applyAlignment="1">
      <alignment horizontal="center" vertical="center"/>
    </xf>
    <xf numFmtId="164" fontId="7" fillId="0" borderId="5" xfId="1" applyNumberFormat="1" applyFont="1" applyFill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</cellXfs>
  <cellStyles count="5">
    <cellStyle name="Обычный" xfId="0" builtinId="0"/>
    <cellStyle name="Обычный 2" xfId="4" xr:uid="{00000000-0005-0000-0000-000001000000}"/>
    <cellStyle name="Обычный 4" xfId="3" xr:uid="{00000000-0005-0000-0000-000002000000}"/>
    <cellStyle name="Обычный_СМИ АПРЕЛЬ 2012 год" xfId="1" xr:uid="{00000000-0005-0000-0000-000003000000}"/>
    <cellStyle name="Обычный_Справка о ходе договорной компании-новая" xfId="2" xr:uid="{00000000-0005-0000-0000-000004000000}"/>
  </cellStyles>
  <dxfs count="65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N393"/>
  <sheetViews>
    <sheetView view="pageBreakPreview" zoomScale="70" zoomScaleNormal="70" zoomScaleSheetLayoutView="70" workbookViewId="0">
      <selection activeCell="B5" sqref="B5:B10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12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10</v>
      </c>
      <c r="F4" s="14" t="s">
        <v>11</v>
      </c>
      <c r="G4" s="14" t="s">
        <v>1</v>
      </c>
      <c r="H4" s="14" t="s">
        <v>0</v>
      </c>
      <c r="I4" s="14" t="s">
        <v>10</v>
      </c>
      <c r="J4" s="14" t="s">
        <v>11</v>
      </c>
      <c r="K4" s="14" t="s">
        <v>1</v>
      </c>
      <c r="L4" s="1"/>
    </row>
    <row r="5" spans="2:14" ht="15" x14ac:dyDescent="0.2">
      <c r="B5" s="17" t="s">
        <v>18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24518.830999999998</v>
      </c>
      <c r="E6" s="15">
        <v>0</v>
      </c>
      <c r="F6" s="12">
        <v>587.0169999999996</v>
      </c>
      <c r="G6" s="12">
        <v>2.907</v>
      </c>
      <c r="H6" s="12">
        <v>35.140999999999998</v>
      </c>
      <c r="I6" s="15">
        <v>0</v>
      </c>
      <c r="J6" s="12">
        <v>0.55800000000000005</v>
      </c>
      <c r="K6" s="15">
        <v>0</v>
      </c>
      <c r="L6" s="1"/>
    </row>
    <row r="7" spans="2:14" ht="15" x14ac:dyDescent="0.2">
      <c r="B7" s="17"/>
      <c r="C7" s="13" t="s">
        <v>9</v>
      </c>
      <c r="D7" s="28">
        <v>1020.913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17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75117.16</v>
      </c>
      <c r="E9" s="16">
        <v>0</v>
      </c>
      <c r="F9" s="16">
        <v>984.745</v>
      </c>
      <c r="G9" s="16">
        <v>0</v>
      </c>
      <c r="H9" s="16">
        <v>111.70900000000003</v>
      </c>
      <c r="I9" s="16">
        <v>0</v>
      </c>
      <c r="J9" s="16">
        <v>1.6850000000000001</v>
      </c>
      <c r="K9" s="16">
        <v>0</v>
      </c>
      <c r="L9" s="1"/>
    </row>
    <row r="10" spans="2:14" ht="15" x14ac:dyDescent="0.2">
      <c r="B10" s="17"/>
      <c r="C10" s="13" t="s">
        <v>9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8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99635.991000000009</v>
      </c>
      <c r="E12" s="16">
        <f t="shared" si="0"/>
        <v>0</v>
      </c>
      <c r="F12" s="16">
        <f t="shared" si="0"/>
        <v>1571.7619999999997</v>
      </c>
      <c r="G12" s="16">
        <f t="shared" si="0"/>
        <v>2.907</v>
      </c>
      <c r="H12" s="16">
        <f t="shared" si="0"/>
        <v>146.85000000000002</v>
      </c>
      <c r="I12" s="16">
        <f t="shared" si="0"/>
        <v>0</v>
      </c>
      <c r="J12" s="16">
        <f t="shared" si="0"/>
        <v>2.2430000000000003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9</v>
      </c>
      <c r="D13" s="28">
        <f>D7+D10</f>
        <v>1020.913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64" priority="13" stopIfTrue="1">
      <formula>$C5="раб"</formula>
    </cfRule>
  </conditionalFormatting>
  <conditionalFormatting sqref="E5:K5">
    <cfRule type="expression" dxfId="63" priority="12" stopIfTrue="1">
      <formula>$C5="раб"</formula>
    </cfRule>
  </conditionalFormatting>
  <conditionalFormatting sqref="D8:K8">
    <cfRule type="expression" dxfId="62" priority="11" stopIfTrue="1">
      <formula>$C8="раб"</formula>
    </cfRule>
  </conditionalFormatting>
  <conditionalFormatting sqref="I10 K10">
    <cfRule type="expression" dxfId="61" priority="10" stopIfTrue="1">
      <formula>$C10="раб"</formula>
    </cfRule>
  </conditionalFormatting>
  <conditionalFormatting sqref="J10">
    <cfRule type="expression" dxfId="60" priority="9" stopIfTrue="1">
      <formula>$C10="раб"</formula>
    </cfRule>
  </conditionalFormatting>
  <conditionalFormatting sqref="H13:K13 D11:K12">
    <cfRule type="expression" dxfId="59" priority="8" stopIfTrue="1">
      <formula>$C11="раб"</formula>
    </cfRule>
  </conditionalFormatting>
  <conditionalFormatting sqref="I7:K7">
    <cfRule type="expression" dxfId="58" priority="7" stopIfTrue="1">
      <formula>$C7="раб"</formula>
    </cfRule>
  </conditionalFormatting>
  <conditionalFormatting sqref="D10">
    <cfRule type="expression" dxfId="57" priority="6" stopIfTrue="1">
      <formula>$C10="раб"</formula>
    </cfRule>
  </conditionalFormatting>
  <conditionalFormatting sqref="E6">
    <cfRule type="expression" dxfId="56" priority="5" stopIfTrue="1">
      <formula>$C6="раб"</formula>
    </cfRule>
  </conditionalFormatting>
  <conditionalFormatting sqref="I6">
    <cfRule type="expression" dxfId="55" priority="4" stopIfTrue="1">
      <formula>$C6="раб"</formula>
    </cfRule>
  </conditionalFormatting>
  <conditionalFormatting sqref="K6">
    <cfRule type="expression" dxfId="54" priority="3" stopIfTrue="1">
      <formula>$C6="раб"</formula>
    </cfRule>
  </conditionalFormatting>
  <conditionalFormatting sqref="D9:G9">
    <cfRule type="expression" dxfId="53" priority="2" stopIfTrue="1">
      <formula>$C9="раб"</formula>
    </cfRule>
  </conditionalFormatting>
  <conditionalFormatting sqref="H9:K9">
    <cfRule type="expression" dxfId="52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B2609-8861-4D36-9C3B-CC7A996490B6}">
  <dimension ref="A1:N393"/>
  <sheetViews>
    <sheetView view="pageBreakPreview" zoomScale="70" zoomScaleNormal="70" zoomScaleSheetLayoutView="70" workbookViewId="0">
      <selection activeCell="B5" sqref="B5:B10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13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10</v>
      </c>
      <c r="F4" s="14" t="s">
        <v>11</v>
      </c>
      <c r="G4" s="14" t="s">
        <v>1</v>
      </c>
      <c r="H4" s="14" t="s">
        <v>0</v>
      </c>
      <c r="I4" s="14" t="s">
        <v>10</v>
      </c>
      <c r="J4" s="14" t="s">
        <v>11</v>
      </c>
      <c r="K4" s="14" t="s">
        <v>1</v>
      </c>
      <c r="L4" s="1"/>
    </row>
    <row r="5" spans="2:14" ht="15" x14ac:dyDescent="0.2">
      <c r="B5" s="17" t="s">
        <v>18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21401.132999999998</v>
      </c>
      <c r="E6" s="15">
        <v>0</v>
      </c>
      <c r="F6" s="12">
        <v>549.27200000000016</v>
      </c>
      <c r="G6" s="12">
        <v>3.0179999999999998</v>
      </c>
      <c r="H6" s="12">
        <v>34.146000000000001</v>
      </c>
      <c r="I6" s="15">
        <v>0</v>
      </c>
      <c r="J6" s="12">
        <v>0.53800000000000003</v>
      </c>
      <c r="K6" s="15">
        <v>0</v>
      </c>
      <c r="L6" s="1"/>
    </row>
    <row r="7" spans="2:14" ht="15" x14ac:dyDescent="0.2">
      <c r="B7" s="17"/>
      <c r="C7" s="13" t="s">
        <v>9</v>
      </c>
      <c r="D7" s="28">
        <v>845.755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17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64121.542000000001</v>
      </c>
      <c r="E9" s="16">
        <v>0</v>
      </c>
      <c r="F9" s="16">
        <v>793.69400000000007</v>
      </c>
      <c r="G9" s="16">
        <v>0</v>
      </c>
      <c r="H9" s="16">
        <v>108.045</v>
      </c>
      <c r="I9" s="16">
        <v>0</v>
      </c>
      <c r="J9" s="16">
        <v>1.508</v>
      </c>
      <c r="K9" s="16">
        <v>0</v>
      </c>
      <c r="L9" s="1"/>
    </row>
    <row r="10" spans="2:14" ht="15" x14ac:dyDescent="0.2">
      <c r="B10" s="17"/>
      <c r="C10" s="13" t="s">
        <v>9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8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85522.675000000003</v>
      </c>
      <c r="E12" s="16">
        <f t="shared" si="0"/>
        <v>0</v>
      </c>
      <c r="F12" s="16">
        <f t="shared" si="0"/>
        <v>1342.9660000000003</v>
      </c>
      <c r="G12" s="16">
        <f t="shared" si="0"/>
        <v>3.0179999999999998</v>
      </c>
      <c r="H12" s="16">
        <f t="shared" si="0"/>
        <v>142.191</v>
      </c>
      <c r="I12" s="16">
        <f t="shared" si="0"/>
        <v>0</v>
      </c>
      <c r="J12" s="16">
        <f t="shared" si="0"/>
        <v>2.0460000000000003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9</v>
      </c>
      <c r="D13" s="28">
        <f>D7+D10</f>
        <v>845.755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D7:G7"/>
    <mergeCell ref="B8:B10"/>
    <mergeCell ref="D10:G10"/>
    <mergeCell ref="B11:B13"/>
    <mergeCell ref="D13:G13"/>
    <mergeCell ref="B1:K1"/>
    <mergeCell ref="C2:F2"/>
    <mergeCell ref="B3:B4"/>
    <mergeCell ref="C3:C4"/>
    <mergeCell ref="D3:G3"/>
    <mergeCell ref="H3:K3"/>
  </mergeCells>
  <conditionalFormatting sqref="D5">
    <cfRule type="expression" dxfId="51" priority="13" stopIfTrue="1">
      <formula>$C5="раб"</formula>
    </cfRule>
  </conditionalFormatting>
  <conditionalFormatting sqref="E5:K5">
    <cfRule type="expression" dxfId="50" priority="12" stopIfTrue="1">
      <formula>$C5="раб"</formula>
    </cfRule>
  </conditionalFormatting>
  <conditionalFormatting sqref="D8:K8">
    <cfRule type="expression" dxfId="49" priority="11" stopIfTrue="1">
      <formula>$C8="раб"</formula>
    </cfRule>
  </conditionalFormatting>
  <conditionalFormatting sqref="I10 K10">
    <cfRule type="expression" dxfId="48" priority="10" stopIfTrue="1">
      <formula>$C10="раб"</formula>
    </cfRule>
  </conditionalFormatting>
  <conditionalFormatting sqref="J10">
    <cfRule type="expression" dxfId="47" priority="9" stopIfTrue="1">
      <formula>$C10="раб"</formula>
    </cfRule>
  </conditionalFormatting>
  <conditionalFormatting sqref="H13:K13 D11:K12">
    <cfRule type="expression" dxfId="46" priority="8" stopIfTrue="1">
      <formula>$C11="раб"</formula>
    </cfRule>
  </conditionalFormatting>
  <conditionalFormatting sqref="I7:K7">
    <cfRule type="expression" dxfId="45" priority="7" stopIfTrue="1">
      <formula>$C7="раб"</formula>
    </cfRule>
  </conditionalFormatting>
  <conditionalFormatting sqref="D10">
    <cfRule type="expression" dxfId="44" priority="6" stopIfTrue="1">
      <formula>$C10="раб"</formula>
    </cfRule>
  </conditionalFormatting>
  <conditionalFormatting sqref="E6">
    <cfRule type="expression" dxfId="43" priority="5" stopIfTrue="1">
      <formula>$C6="раб"</formula>
    </cfRule>
  </conditionalFormatting>
  <conditionalFormatting sqref="I6">
    <cfRule type="expression" dxfId="42" priority="4" stopIfTrue="1">
      <formula>$C6="раб"</formula>
    </cfRule>
  </conditionalFormatting>
  <conditionalFormatting sqref="K6">
    <cfRule type="expression" dxfId="41" priority="3" stopIfTrue="1">
      <formula>$C6="раб"</formula>
    </cfRule>
  </conditionalFormatting>
  <conditionalFormatting sqref="D9:G9">
    <cfRule type="expression" dxfId="40" priority="2" stopIfTrue="1">
      <formula>$C9="раб"</formula>
    </cfRule>
  </conditionalFormatting>
  <conditionalFormatting sqref="H9:K9">
    <cfRule type="expression" dxfId="39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A2F28-74CA-415D-889B-C636AB53274F}">
  <dimension ref="A1:N393"/>
  <sheetViews>
    <sheetView view="pageBreakPreview" zoomScale="70" zoomScaleNormal="70" zoomScaleSheetLayoutView="70" workbookViewId="0">
      <selection activeCell="B5" sqref="B5:B10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10</v>
      </c>
      <c r="F4" s="14" t="s">
        <v>11</v>
      </c>
      <c r="G4" s="14" t="s">
        <v>1</v>
      </c>
      <c r="H4" s="14" t="s">
        <v>0</v>
      </c>
      <c r="I4" s="14" t="s">
        <v>10</v>
      </c>
      <c r="J4" s="14" t="s">
        <v>11</v>
      </c>
      <c r="K4" s="14" t="s">
        <v>1</v>
      </c>
      <c r="L4" s="1"/>
    </row>
    <row r="5" spans="2:14" ht="15" x14ac:dyDescent="0.2">
      <c r="B5" s="17" t="s">
        <v>18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23282.92</v>
      </c>
      <c r="E6" s="15">
        <v>0</v>
      </c>
      <c r="F6" s="12">
        <v>476.14500000000044</v>
      </c>
      <c r="G6" s="12">
        <v>2.6680000000000001</v>
      </c>
      <c r="H6" s="12">
        <v>33.330999999999996</v>
      </c>
      <c r="I6" s="15">
        <v>0</v>
      </c>
      <c r="J6" s="12">
        <v>0.47499999999999998</v>
      </c>
      <c r="K6" s="15">
        <v>0</v>
      </c>
      <c r="L6" s="1"/>
    </row>
    <row r="7" spans="2:14" ht="15" x14ac:dyDescent="0.2">
      <c r="B7" s="17"/>
      <c r="C7" s="13" t="s">
        <v>9</v>
      </c>
      <c r="D7" s="28">
        <v>899.28800000000001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17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52434.820999999996</v>
      </c>
      <c r="E9" s="16">
        <v>0</v>
      </c>
      <c r="F9" s="16">
        <v>722.07900000000006</v>
      </c>
      <c r="G9" s="16">
        <v>0</v>
      </c>
      <c r="H9" s="16">
        <v>79.870999999999981</v>
      </c>
      <c r="I9" s="16">
        <v>0</v>
      </c>
      <c r="J9" s="16">
        <v>1.2010000000000001</v>
      </c>
      <c r="K9" s="16">
        <v>0</v>
      </c>
      <c r="L9" s="1"/>
    </row>
    <row r="10" spans="2:14" ht="15" x14ac:dyDescent="0.2">
      <c r="B10" s="17"/>
      <c r="C10" s="13" t="s">
        <v>9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8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75717.740999999995</v>
      </c>
      <c r="E12" s="16">
        <f t="shared" si="0"/>
        <v>0</v>
      </c>
      <c r="F12" s="16">
        <f t="shared" si="0"/>
        <v>1198.2240000000006</v>
      </c>
      <c r="G12" s="16">
        <f t="shared" si="0"/>
        <v>2.6680000000000001</v>
      </c>
      <c r="H12" s="16">
        <f t="shared" si="0"/>
        <v>113.20199999999997</v>
      </c>
      <c r="I12" s="16">
        <f t="shared" si="0"/>
        <v>0</v>
      </c>
      <c r="J12" s="16">
        <f t="shared" si="0"/>
        <v>1.6760000000000002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9</v>
      </c>
      <c r="D13" s="28">
        <f>D7+D10</f>
        <v>899.28800000000001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1:K1"/>
    <mergeCell ref="C2:F2"/>
    <mergeCell ref="B3:B4"/>
    <mergeCell ref="C3:C4"/>
    <mergeCell ref="D3:G3"/>
    <mergeCell ref="H3:K3"/>
    <mergeCell ref="B5:B7"/>
    <mergeCell ref="D7:G7"/>
    <mergeCell ref="B8:B10"/>
    <mergeCell ref="D10:G10"/>
    <mergeCell ref="B11:B13"/>
    <mergeCell ref="D13:G13"/>
  </mergeCells>
  <conditionalFormatting sqref="D5">
    <cfRule type="expression" dxfId="38" priority="13" stopIfTrue="1">
      <formula>$C5="раб"</formula>
    </cfRule>
  </conditionalFormatting>
  <conditionalFormatting sqref="E5:K5">
    <cfRule type="expression" dxfId="37" priority="12" stopIfTrue="1">
      <formula>$C5="раб"</formula>
    </cfRule>
  </conditionalFormatting>
  <conditionalFormatting sqref="D8:K8">
    <cfRule type="expression" dxfId="36" priority="11" stopIfTrue="1">
      <formula>$C8="раб"</formula>
    </cfRule>
  </conditionalFormatting>
  <conditionalFormatting sqref="I10 K10">
    <cfRule type="expression" dxfId="35" priority="10" stopIfTrue="1">
      <formula>$C10="раб"</formula>
    </cfRule>
  </conditionalFormatting>
  <conditionalFormatting sqref="J10">
    <cfRule type="expression" dxfId="34" priority="9" stopIfTrue="1">
      <formula>$C10="раб"</formula>
    </cfRule>
  </conditionalFormatting>
  <conditionalFormatting sqref="H13:K13 D11:K12">
    <cfRule type="expression" dxfId="33" priority="8" stopIfTrue="1">
      <formula>$C11="раб"</formula>
    </cfRule>
  </conditionalFormatting>
  <conditionalFormatting sqref="I7:K7">
    <cfRule type="expression" dxfId="32" priority="7" stopIfTrue="1">
      <formula>$C7="раб"</formula>
    </cfRule>
  </conditionalFormatting>
  <conditionalFormatting sqref="D10">
    <cfRule type="expression" dxfId="31" priority="6" stopIfTrue="1">
      <formula>$C10="раб"</formula>
    </cfRule>
  </conditionalFormatting>
  <conditionalFormatting sqref="E6">
    <cfRule type="expression" dxfId="30" priority="5" stopIfTrue="1">
      <formula>$C6="раб"</formula>
    </cfRule>
  </conditionalFormatting>
  <conditionalFormatting sqref="I6">
    <cfRule type="expression" dxfId="29" priority="4" stopIfTrue="1">
      <formula>$C6="раб"</formula>
    </cfRule>
  </conditionalFormatting>
  <conditionalFormatting sqref="K6">
    <cfRule type="expression" dxfId="28" priority="3" stopIfTrue="1">
      <formula>$C6="раб"</formula>
    </cfRule>
  </conditionalFormatting>
  <conditionalFormatting sqref="D9:G9">
    <cfRule type="expression" dxfId="27" priority="2" stopIfTrue="1">
      <formula>$C9="раб"</formula>
    </cfRule>
  </conditionalFormatting>
  <conditionalFormatting sqref="H9:K9">
    <cfRule type="expression" dxfId="26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7AA0F-E956-4A51-9F4A-9E0B96E50881}">
  <dimension ref="A1:N393"/>
  <sheetViews>
    <sheetView view="pageBreakPreview" zoomScale="70" zoomScaleNormal="70" zoomScaleSheetLayoutView="70" workbookViewId="0">
      <selection activeCell="B5" sqref="B5:B10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10</v>
      </c>
      <c r="F4" s="14" t="s">
        <v>11</v>
      </c>
      <c r="G4" s="14" t="s">
        <v>1</v>
      </c>
      <c r="H4" s="14" t="s">
        <v>0</v>
      </c>
      <c r="I4" s="14" t="s">
        <v>10</v>
      </c>
      <c r="J4" s="14" t="s">
        <v>11</v>
      </c>
      <c r="K4" s="14" t="s">
        <v>1</v>
      </c>
      <c r="L4" s="1"/>
    </row>
    <row r="5" spans="2:14" ht="15" x14ac:dyDescent="0.2">
      <c r="B5" s="17" t="s">
        <v>18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22910.820000000007</v>
      </c>
      <c r="E6" s="15">
        <v>0</v>
      </c>
      <c r="F6" s="12">
        <v>346.28200000000004</v>
      </c>
      <c r="G6" s="12">
        <v>2.4089999999999998</v>
      </c>
      <c r="H6" s="12">
        <v>33.970999999999997</v>
      </c>
      <c r="I6" s="15">
        <v>0</v>
      </c>
      <c r="J6" s="12">
        <v>0.23299999999999998</v>
      </c>
      <c r="K6" s="15">
        <v>0</v>
      </c>
      <c r="L6" s="1"/>
    </row>
    <row r="7" spans="2:14" ht="15" x14ac:dyDescent="0.2">
      <c r="B7" s="17"/>
      <c r="C7" s="13" t="s">
        <v>9</v>
      </c>
      <c r="D7" s="28">
        <v>913.04300000000001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17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42570.638000000006</v>
      </c>
      <c r="E9" s="16">
        <v>0</v>
      </c>
      <c r="F9" s="16">
        <v>507.10699999999997</v>
      </c>
      <c r="G9" s="16">
        <v>0</v>
      </c>
      <c r="H9" s="16">
        <v>66.100000000000009</v>
      </c>
      <c r="I9" s="16">
        <v>0</v>
      </c>
      <c r="J9" s="16">
        <v>0.91100000000000003</v>
      </c>
      <c r="K9" s="16">
        <v>0</v>
      </c>
      <c r="L9" s="1"/>
    </row>
    <row r="10" spans="2:14" ht="15" x14ac:dyDescent="0.2">
      <c r="B10" s="17"/>
      <c r="C10" s="13" t="s">
        <v>9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8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65481.458000000013</v>
      </c>
      <c r="E12" s="16">
        <f t="shared" si="0"/>
        <v>0</v>
      </c>
      <c r="F12" s="16">
        <f t="shared" si="0"/>
        <v>853.38900000000001</v>
      </c>
      <c r="G12" s="16">
        <f t="shared" si="0"/>
        <v>2.4089999999999998</v>
      </c>
      <c r="H12" s="16">
        <f t="shared" si="0"/>
        <v>100.071</v>
      </c>
      <c r="I12" s="16">
        <f t="shared" si="0"/>
        <v>0</v>
      </c>
      <c r="J12" s="16">
        <f t="shared" si="0"/>
        <v>1.1440000000000001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9</v>
      </c>
      <c r="D13" s="28">
        <f>D7+D10</f>
        <v>913.04300000000001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D7:G7"/>
    <mergeCell ref="B8:B10"/>
    <mergeCell ref="D10:G10"/>
    <mergeCell ref="B11:B13"/>
    <mergeCell ref="D13:G13"/>
    <mergeCell ref="B1:K1"/>
    <mergeCell ref="C2:F2"/>
    <mergeCell ref="B3:B4"/>
    <mergeCell ref="C3:C4"/>
    <mergeCell ref="D3:G3"/>
    <mergeCell ref="H3:K3"/>
  </mergeCells>
  <conditionalFormatting sqref="D5">
    <cfRule type="expression" dxfId="25" priority="13" stopIfTrue="1">
      <formula>$C5="раб"</formula>
    </cfRule>
  </conditionalFormatting>
  <conditionalFormatting sqref="E5:K5">
    <cfRule type="expression" dxfId="24" priority="12" stopIfTrue="1">
      <formula>$C5="раб"</formula>
    </cfRule>
  </conditionalFormatting>
  <conditionalFormatting sqref="D8:K8">
    <cfRule type="expression" dxfId="23" priority="11" stopIfTrue="1">
      <formula>$C8="раб"</formula>
    </cfRule>
  </conditionalFormatting>
  <conditionalFormatting sqref="I10 K10">
    <cfRule type="expression" dxfId="22" priority="10" stopIfTrue="1">
      <formula>$C10="раб"</formula>
    </cfRule>
  </conditionalFormatting>
  <conditionalFormatting sqref="J10">
    <cfRule type="expression" dxfId="21" priority="9" stopIfTrue="1">
      <formula>$C10="раб"</formula>
    </cfRule>
  </conditionalFormatting>
  <conditionalFormatting sqref="H13:K13 D11:K12">
    <cfRule type="expression" dxfId="20" priority="8" stopIfTrue="1">
      <formula>$C11="раб"</formula>
    </cfRule>
  </conditionalFormatting>
  <conditionalFormatting sqref="I7:K7">
    <cfRule type="expression" dxfId="19" priority="7" stopIfTrue="1">
      <formula>$C7="раб"</formula>
    </cfRule>
  </conditionalFormatting>
  <conditionalFormatting sqref="D10">
    <cfRule type="expression" dxfId="18" priority="6" stopIfTrue="1">
      <formula>$C10="раб"</formula>
    </cfRule>
  </conditionalFormatting>
  <conditionalFormatting sqref="E6">
    <cfRule type="expression" dxfId="17" priority="5" stopIfTrue="1">
      <formula>$C6="раб"</formula>
    </cfRule>
  </conditionalFormatting>
  <conditionalFormatting sqref="I6">
    <cfRule type="expression" dxfId="16" priority="4" stopIfTrue="1">
      <formula>$C6="раб"</formula>
    </cfRule>
  </conditionalFormatting>
  <conditionalFormatting sqref="K6">
    <cfRule type="expression" dxfId="15" priority="3" stopIfTrue="1">
      <formula>$C6="раб"</formula>
    </cfRule>
  </conditionalFormatting>
  <conditionalFormatting sqref="D9:G9">
    <cfRule type="expression" dxfId="14" priority="2" stopIfTrue="1">
      <formula>$C9="раб"</formula>
    </cfRule>
  </conditionalFormatting>
  <conditionalFormatting sqref="H9:K9">
    <cfRule type="expression" dxfId="13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4F4AE-5EE7-49F5-8132-D4A977B1E014}">
  <dimension ref="A1:N393"/>
  <sheetViews>
    <sheetView tabSelected="1" view="pageBreakPreview" zoomScale="70" zoomScaleNormal="70" zoomScaleSheetLayoutView="70" workbookViewId="0">
      <selection activeCell="H19" sqref="H19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16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10</v>
      </c>
      <c r="F4" s="14" t="s">
        <v>11</v>
      </c>
      <c r="G4" s="14" t="s">
        <v>1</v>
      </c>
      <c r="H4" s="14" t="s">
        <v>0</v>
      </c>
      <c r="I4" s="14" t="s">
        <v>10</v>
      </c>
      <c r="J4" s="14" t="s">
        <v>11</v>
      </c>
      <c r="K4" s="14" t="s">
        <v>1</v>
      </c>
      <c r="L4" s="1"/>
    </row>
    <row r="5" spans="2:14" ht="15" x14ac:dyDescent="0.2">
      <c r="B5" s="17" t="s">
        <v>18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20951.440999999999</v>
      </c>
      <c r="E6" s="15">
        <v>0</v>
      </c>
      <c r="F6" s="12">
        <v>222.93199999999999</v>
      </c>
      <c r="G6" s="12">
        <v>0.86899999999999999</v>
      </c>
      <c r="H6" s="12">
        <v>30.260999999999999</v>
      </c>
      <c r="I6" s="15">
        <v>0</v>
      </c>
      <c r="J6" s="12">
        <v>0.11800000000000001</v>
      </c>
      <c r="K6" s="15">
        <v>0</v>
      </c>
      <c r="L6" s="1"/>
    </row>
    <row r="7" spans="2:14" ht="15" x14ac:dyDescent="0.2">
      <c r="B7" s="17"/>
      <c r="C7" s="13" t="s">
        <v>9</v>
      </c>
      <c r="D7" s="28">
        <v>761.40599999999995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17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39213.254000000001</v>
      </c>
      <c r="E9" s="16">
        <v>0</v>
      </c>
      <c r="F9" s="16">
        <v>288.40999999999997</v>
      </c>
      <c r="G9" s="16">
        <v>0</v>
      </c>
      <c r="H9" s="16">
        <v>59.459000000000003</v>
      </c>
      <c r="I9" s="16">
        <v>0</v>
      </c>
      <c r="J9" s="16">
        <v>0.47499999999999998</v>
      </c>
      <c r="K9" s="16">
        <v>0</v>
      </c>
      <c r="L9" s="1"/>
    </row>
    <row r="10" spans="2:14" ht="15" x14ac:dyDescent="0.2">
      <c r="B10" s="17"/>
      <c r="C10" s="13" t="s">
        <v>9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8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60164.695</v>
      </c>
      <c r="E12" s="16">
        <f t="shared" si="0"/>
        <v>0</v>
      </c>
      <c r="F12" s="16">
        <f t="shared" si="0"/>
        <v>511.34199999999998</v>
      </c>
      <c r="G12" s="16">
        <f t="shared" si="0"/>
        <v>0.86899999999999999</v>
      </c>
      <c r="H12" s="16">
        <f t="shared" si="0"/>
        <v>89.72</v>
      </c>
      <c r="I12" s="16">
        <f t="shared" si="0"/>
        <v>0</v>
      </c>
      <c r="J12" s="16">
        <f t="shared" si="0"/>
        <v>0.59299999999999997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9</v>
      </c>
      <c r="D13" s="28">
        <f>D7+D10</f>
        <v>761.40599999999995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1:K1"/>
    <mergeCell ref="C2:F2"/>
    <mergeCell ref="B3:B4"/>
    <mergeCell ref="C3:C4"/>
    <mergeCell ref="D3:G3"/>
    <mergeCell ref="H3:K3"/>
    <mergeCell ref="B5:B7"/>
    <mergeCell ref="D7:G7"/>
    <mergeCell ref="B8:B10"/>
    <mergeCell ref="D10:G10"/>
    <mergeCell ref="B11:B13"/>
    <mergeCell ref="D13:G13"/>
  </mergeCells>
  <conditionalFormatting sqref="D5">
    <cfRule type="expression" dxfId="12" priority="13" stopIfTrue="1">
      <formula>$C5="раб"</formula>
    </cfRule>
  </conditionalFormatting>
  <conditionalFormatting sqref="E5:K5">
    <cfRule type="expression" dxfId="11" priority="12" stopIfTrue="1">
      <formula>$C5="раб"</formula>
    </cfRule>
  </conditionalFormatting>
  <conditionalFormatting sqref="D8:K8">
    <cfRule type="expression" dxfId="10" priority="11" stopIfTrue="1">
      <formula>$C8="раб"</formula>
    </cfRule>
  </conditionalFormatting>
  <conditionalFormatting sqref="I10 K10">
    <cfRule type="expression" dxfId="9" priority="10" stopIfTrue="1">
      <formula>$C10="раб"</formula>
    </cfRule>
  </conditionalFormatting>
  <conditionalFormatting sqref="J10">
    <cfRule type="expression" dxfId="8" priority="9" stopIfTrue="1">
      <formula>$C10="раб"</formula>
    </cfRule>
  </conditionalFormatting>
  <conditionalFormatting sqref="H13:K13 D11:K12">
    <cfRule type="expression" dxfId="7" priority="8" stopIfTrue="1">
      <formula>$C11="раб"</formula>
    </cfRule>
  </conditionalFormatting>
  <conditionalFormatting sqref="I7:K7">
    <cfRule type="expression" dxfId="6" priority="7" stopIfTrue="1">
      <formula>$C7="раб"</formula>
    </cfRule>
  </conditionalFormatting>
  <conditionalFormatting sqref="D10">
    <cfRule type="expression" dxfId="5" priority="6" stopIfTrue="1">
      <formula>$C10="раб"</formula>
    </cfRule>
  </conditionalFormatting>
  <conditionalFormatting sqref="E6">
    <cfRule type="expression" dxfId="4" priority="5" stopIfTrue="1">
      <formula>$C6="раб"</formula>
    </cfRule>
  </conditionalFormatting>
  <conditionalFormatting sqref="I6">
    <cfRule type="expression" dxfId="3" priority="4" stopIfTrue="1">
      <formula>$C6="раб"</formula>
    </cfRule>
  </conditionalFormatting>
  <conditionalFormatting sqref="K6">
    <cfRule type="expression" dxfId="2" priority="3" stopIfTrue="1">
      <formula>$C6="раб"</formula>
    </cfRule>
  </conditionalFormatting>
  <conditionalFormatting sqref="D9:G9">
    <cfRule type="expression" dxfId="1" priority="2" stopIfTrue="1">
      <formula>$C9="раб"</formula>
    </cfRule>
  </conditionalFormatting>
  <conditionalFormatting sqref="H9:K9">
    <cfRule type="expression" dxfId="0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 2026</vt:lpstr>
      <vt:lpstr>февраль 2026</vt:lpstr>
      <vt:lpstr>март 2026</vt:lpstr>
      <vt:lpstr>апрель 2026</vt:lpstr>
      <vt:lpstr>май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Воробьева Наталия Сергеевна</dc:creator>
  <cp:lastModifiedBy>Доржиева Ирина Валерьевна</cp:lastModifiedBy>
  <dcterms:created xsi:type="dcterms:W3CDTF">2019-07-12T11:34:28Z</dcterms:created>
  <dcterms:modified xsi:type="dcterms:W3CDTF">2026-06-29T06:19:48Z</dcterms:modified>
</cp:coreProperties>
</file>